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mslsdrfs-30\cilic\Licitações\2022\SENAI\CONCORRÊNCIA OBRA\EDITAL SENAI - 054_2022 - Concorrência - Serviços de Melhoria CEPT CAXIAS\ARQUIVOS COENG\"/>
    </mc:Choice>
  </mc:AlternateContent>
  <xr:revisionPtr revIDLastSave="0" documentId="8_{111E41E8-C544-464C-9159-2A514E43F5B1}" xr6:coauthVersionLast="47" xr6:coauthVersionMax="47" xr10:uidLastSave="{00000000-0000-0000-0000-000000000000}"/>
  <bookViews>
    <workbookView xWindow="-120" yWindow="-120" windowWidth="29040" windowHeight="15840" xr2:uid="{C0DBD7BA-B19D-400E-92EE-487BF72F59AE}"/>
  </bookViews>
  <sheets>
    <sheet name="ENCARGOS SOCIAIS" sheetId="1" r:id="rId1"/>
  </sheets>
  <definedNames>
    <definedName name="_xlnm.Print_Area" localSheetId="0">'ENCARGOS SOCIAIS'!$A$1:$D$49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1" l="1"/>
  <c r="C44" i="1"/>
  <c r="D37" i="1"/>
  <c r="C37" i="1"/>
  <c r="D25" i="1"/>
  <c r="C25" i="1"/>
  <c r="C49" i="1" s="1"/>
  <c r="D46" i="1" l="1"/>
  <c r="D47" i="1"/>
  <c r="D48" i="1" l="1"/>
  <c r="D49" i="1" s="1"/>
</calcChain>
</file>

<file path=xl/sharedStrings.xml><?xml version="1.0" encoding="utf-8"?>
<sst xmlns="http://schemas.openxmlformats.org/spreadsheetml/2006/main" count="81" uniqueCount="76">
  <si>
    <t>ENCARGOS SOCIAIS DESONERADOS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</si>
  <si>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</si>
  <si>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</si>
  <si>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</si>
  <si>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</si>
  <si>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</si>
  <si>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</si>
  <si>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</si>
  <si>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</si>
  <si>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</si>
  <si>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</si>
  <si>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</si>
  <si>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</si>
  <si>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</si>
  <si>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</si>
  <si>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</si>
  <si>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</si>
  <si>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</si>
  <si>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</si>
  <si>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</si>
  <si>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</si>
  <si>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</si>
  <si>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</si>
  <si>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</si>
  <si>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</si>
  <si>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</si>
  <si>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 xml:space="preserve"> </t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</si>
  <si>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</si>
  <si>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</si>
  <si>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</si>
  <si>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</si>
  <si>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</si>
  <si>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</si>
  <si>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</si>
  <si>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</si>
  <si>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</si>
  <si>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</si>
  <si>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</si>
  <si>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</si>
  <si>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</si>
  <si>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</si>
  <si>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</si>
  <si>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</si>
  <si>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</si>
  <si>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</si>
  <si>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</si>
  <si>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</si>
  <si>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</si>
  <si>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</si>
  <si>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</si>
  <si>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</si>
  <si>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</si>
  <si>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</si>
  <si>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</si>
  <si>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</si>
  <si>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</si>
  <si>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</si>
  <si>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</si>
  <si>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</si>
  <si>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</si>
  <si>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</si>
  <si>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</si>
  <si>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</si>
  <si>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</si>
  <si>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</si>
  <si>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</si>
  <si>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</si>
  <si>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</si>
  <si>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</si>
  <si>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</si>
  <si>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SERVIÇOS DE MELHORIAS SENAI-CEPT CAXIAS</t>
  </si>
  <si>
    <t>HORISTA=83,87%</t>
  </si>
  <si>
    <t>MENSALISTA= 47,51%</t>
  </si>
  <si>
    <t xml:space="preserve">B.D.I.PADRÃO = 25,00%                  </t>
  </si>
  <si>
    <t xml:space="preserve">B.D.I. EQUIPAMENTOS =16,00%                  </t>
  </si>
  <si>
    <t>DATA REFERÊNCIA TÉCNICA: JUNHO/2022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</si>
</sst>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4" x14ac:knownFonts="1"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1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Black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49" fontId="0" fillId="2" borderId="4" xfId="0" applyNumberFormat="1" applyFill="1" applyBorder="1"/>
    <xf numFmtId="0" fontId="4" fillId="2" borderId="0" xfId="2" applyFont="1" applyFill="1" applyAlignment="1">
      <alignment vertical="center"/>
    </xf>
    <xf numFmtId="44" fontId="5" fillId="2" borderId="0" xfId="1" applyFont="1" applyFill="1" applyBorder="1"/>
    <xf numFmtId="0" fontId="3" fillId="2" borderId="5" xfId="0" applyFont="1" applyFill="1" applyBorder="1"/>
    <xf numFmtId="0" fontId="3" fillId="0" borderId="0" xfId="0" applyFont="1"/>
    <xf numFmtId="2" fontId="6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1" fillId="0" borderId="0" xfId="1" applyFont="1" applyFill="1"/>
    <xf numFmtId="0" fontId="1" fillId="2" borderId="0" xfId="0" applyFont="1" applyFill="1"/>
    <xf numFmtId="44" fontId="1" fillId="2" borderId="0" xfId="1" applyFont="1" applyFill="1" applyBorder="1"/>
    <xf numFmtId="0" fontId="1" fillId="0" borderId="0" xfId="0" applyFont="1"/>
    <xf numFmtId="2" fontId="0" fillId="0" borderId="0" xfId="0" applyNumberFormat="1"/>
    <xf numFmtId="0" fontId="7" fillId="2" borderId="0" xfId="2" applyFont="1" applyFill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/>
    <xf numFmtId="0" fontId="8" fillId="3" borderId="5" xfId="0" applyFont="1" applyFill="1" applyBorder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9" fillId="0" borderId="0" xfId="0" applyFont="1"/>
    <xf numFmtId="44" fontId="7" fillId="2" borderId="0" xfId="1" applyFont="1" applyFill="1" applyBorder="1" applyAlignment="1">
      <alignment vertical="center"/>
    </xf>
    <xf numFmtId="0" fontId="6" fillId="2" borderId="5" xfId="0" applyFont="1" applyFill="1" applyBorder="1"/>
    <xf numFmtId="49" fontId="0" fillId="2" borderId="6" xfId="0" applyNumberFormat="1" applyFill="1" applyBorder="1"/>
    <xf numFmtId="0" fontId="7" fillId="2" borderId="7" xfId="2" applyFont="1" applyFill="1" applyBorder="1" applyAlignment="1">
      <alignment vertical="center"/>
    </xf>
    <xf numFmtId="44" fontId="7" fillId="2" borderId="7" xfId="1" applyFont="1" applyFill="1" applyBorder="1" applyAlignment="1">
      <alignment vertical="center"/>
    </xf>
    <xf numFmtId="0" fontId="6" fillId="2" borderId="8" xfId="0" applyFont="1" applyFill="1" applyBorder="1"/>
    <xf numFmtId="0" fontId="0" fillId="0" borderId="9" xfId="0" applyBorder="1"/>
    <xf numFmtId="0" fontId="0" fillId="0" borderId="10" xfId="0" applyBorder="1"/>
    <xf numFmtId="0" fontId="10" fillId="0" borderId="11" xfId="0" applyFont="1" applyBorder="1"/>
    <xf numFmtId="0" fontId="10" fillId="0" borderId="12" xfId="0" applyFont="1" applyBorder="1"/>
    <xf numFmtId="0" fontId="0" fillId="0" borderId="13" xfId="0" applyBorder="1"/>
    <xf numFmtId="0" fontId="3" fillId="5" borderId="14" xfId="0" applyFont="1" applyFill="1" applyBorder="1"/>
    <xf numFmtId="0" fontId="3" fillId="5" borderId="15" xfId="0" applyFont="1" applyFill="1" applyBorder="1"/>
    <xf numFmtId="0" fontId="11" fillId="5" borderId="16" xfId="0" applyFont="1" applyFill="1" applyBorder="1" applyAlignment="1">
      <alignment horizontal="center"/>
    </xf>
    <xf numFmtId="0" fontId="3" fillId="0" borderId="14" xfId="0" applyFont="1" applyBorder="1"/>
    <xf numFmtId="10" fontId="3" fillId="0" borderId="15" xfId="3" applyNumberFormat="1" applyFont="1" applyFill="1" applyBorder="1" applyAlignment="1">
      <alignment horizontal="center"/>
    </xf>
    <xf numFmtId="10" fontId="3" fillId="0" borderId="17" xfId="3" applyNumberFormat="1" applyFont="1" applyFill="1" applyBorder="1" applyAlignment="1">
      <alignment horizontal="center"/>
    </xf>
    <xf numFmtId="0" fontId="10" fillId="0" borderId="13" xfId="0" applyFont="1" applyBorder="1"/>
    <xf numFmtId="10" fontId="10" fillId="0" borderId="15" xfId="3" applyNumberFormat="1" applyFont="1" applyFill="1" applyBorder="1" applyAlignment="1">
      <alignment horizontal="center"/>
    </xf>
    <xf numFmtId="10" fontId="10" fillId="0" borderId="17" xfId="3" applyNumberFormat="1" applyFont="1" applyFill="1" applyBorder="1" applyAlignment="1">
      <alignment horizontal="center"/>
    </xf>
    <xf numFmtId="10" fontId="3" fillId="5" borderId="15" xfId="0" applyNumberFormat="1" applyFont="1" applyFill="1" applyBorder="1" applyAlignment="1">
      <alignment horizontal="center"/>
    </xf>
    <xf numFmtId="10" fontId="3" fillId="5" borderId="17" xfId="0" applyNumberFormat="1" applyFont="1" applyFill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0" fontId="3" fillId="0" borderId="17" xfId="0" applyNumberFormat="1" applyFont="1" applyBorder="1" applyAlignment="1">
      <alignment horizontal="center"/>
    </xf>
    <xf numFmtId="0" fontId="12" fillId="0" borderId="14" xfId="0" applyFont="1" applyBorder="1"/>
    <xf numFmtId="10" fontId="10" fillId="0" borderId="15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0" fillId="0" borderId="18" xfId="0" applyBorder="1"/>
    <xf numFmtId="0" fontId="3" fillId="0" borderId="19" xfId="0" applyFont="1" applyBorder="1"/>
    <xf numFmtId="10" fontId="10" fillId="0" borderId="20" xfId="0" applyNumberFormat="1" applyFont="1" applyBorder="1" applyAlignment="1">
      <alignment horizontal="center"/>
    </xf>
    <xf numFmtId="10" fontId="10" fillId="0" borderId="21" xfId="0" applyNumberFormat="1" applyFont="1" applyBorder="1" applyAlignment="1">
      <alignment horizontal="center"/>
    </xf>
    <xf numFmtId="0" fontId="8" fillId="2" borderId="5" xfId="0" applyFont="1" applyFill="1" applyBorder="1" applyAlignment="1">
      <alignment vertical="top" wrapText="1"/>
    </xf>
    <xf numFmtId="44" fontId="8" fillId="2" borderId="5" xfId="1" applyFont="1" applyFill="1" applyBorder="1" applyAlignment="1">
      <alignment vertical="top" wrapText="1"/>
    </xf>
    <xf numFmtId="0" fontId="13" fillId="2" borderId="0" xfId="2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</cellXfs>
  <cellStyles count="4">
    <cellStyle name="Moeda 2" xfId="1" xr:uid="{901D66F7-FE5E-443D-82EA-3624DA69530D}"/>
    <cellStyle name="Normal" xfId="0" builtinId="0"/>
    <cellStyle name="Normal 3" xfId="2" xr:uid="{1D334651-AC09-489A-916E-4ADFB08A2D6C}"/>
    <cellStyle name="Porcentagem 2 2" xfId="3" xr:uid="{3048FEF7-579D-43BE-AE1B-A3C9DD3191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2060058</xdr:colOff>
      <xdr:row>0</xdr:row>
      <xdr:rowOff>1</xdr:rowOff>
    </xdr:from>
    <xdr:to>
      <xdr:col>1</xdr:col>
      <xdr:colOff>4097965</xdr:colOff>
      <xdr:row>4</xdr:row>
      <xdr:rowOff>141377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A8CC864-33EA-CCD8-20B3-6163C05E5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744" y="1"/>
          <a:ext cx="2037907" cy="839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978D-E759-4421-A67F-8AB71A25C00B}">
  <dimension ref="A1:P49"/>
  <sheetViews>
    <sheetView tabSelected="1" view="pageBreakPreview" topLeftCell="A4" zoomScaleNormal="100" zoomScaleSheetLayoutView="100" workbookViewId="0">
      <selection activeCell="G9" sqref="G9"/>
    </sheetView>
  </sheetViews>
  <sheetFormatPr defaultRowHeight="14.25" x14ac:dyDescent="0.2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 x14ac:dyDescent="0.2">
      <c r="A1" s="1"/>
      <c r="B1" s="2"/>
      <c r="C1" s="2"/>
      <c r="D1" s="3"/>
      <c r="F1" s="4"/>
      <c r="G1" s="5"/>
      <c r="H1" s="5"/>
      <c r="I1" s="5"/>
    </row>
    <row r="2" spans="1:16" ht="13.9" customHeight="1" x14ac:dyDescent="0.2">
      <c r="A2" s="6"/>
      <c r="B2" s="7"/>
      <c r="C2" s="7"/>
      <c r="D2" s="8"/>
      <c r="F2" s="4"/>
      <c r="G2" s="5"/>
      <c r="H2" s="5"/>
      <c r="I2" s="5"/>
    </row>
    <row r="3" spans="1:16" x14ac:dyDescent="0.2">
      <c r="A3" s="6"/>
      <c r="B3" s="7"/>
      <c r="C3" s="7"/>
      <c r="D3" s="8"/>
      <c r="F3" s="4"/>
      <c r="G3" s="5"/>
      <c r="H3" s="5"/>
      <c r="I3" s="5"/>
    </row>
    <row r="4" spans="1:16" x14ac:dyDescent="0.2">
      <c r="A4" s="6"/>
      <c r="B4" s="7"/>
      <c r="C4" s="7"/>
      <c r="D4" s="8"/>
      <c r="F4" s="4"/>
      <c r="G4" s="5"/>
      <c r="H4" s="5"/>
      <c r="I4" s="5"/>
    </row>
    <row r="5" spans="1:16" ht="15.75" x14ac:dyDescent="0.25">
      <c r="A5" s="9"/>
      <c r="B5" s="10" t="s">
        <v>70</v>
      </c>
      <c r="C5" s="11"/>
      <c r="D5" s="12"/>
      <c r="E5" s="13"/>
      <c r="F5" s="14"/>
      <c r="G5" s="15"/>
      <c r="H5" s="16"/>
      <c r="I5" s="16"/>
    </row>
    <row r="6" spans="1:16" ht="15" x14ac:dyDescent="0.25">
      <c r="A6" s="9"/>
      <c r="B6" s="17" t="s">
        <v>0</v>
      </c>
      <c r="C6" s="18"/>
      <c r="D6" s="8"/>
      <c r="E6" s="19"/>
      <c r="F6" s="20"/>
      <c r="H6" s="16"/>
      <c r="I6" s="16"/>
    </row>
    <row r="7" spans="1:16" ht="18.75" customHeight="1" x14ac:dyDescent="0.2">
      <c r="A7" s="9"/>
      <c r="B7" s="61" t="s">
        <v>71</v>
      </c>
      <c r="C7" s="7"/>
      <c r="D7" s="8"/>
      <c r="G7" s="15"/>
    </row>
    <row r="8" spans="1:16" ht="15" customHeight="1" x14ac:dyDescent="0.25">
      <c r="A8" s="9"/>
      <c r="B8" s="61" t="s">
        <v>72</v>
      </c>
      <c r="C8" s="7"/>
      <c r="D8" s="8"/>
      <c r="E8" s="19"/>
      <c r="F8" s="19"/>
      <c r="G8" s="19"/>
      <c r="H8" s="19"/>
      <c r="I8" s="19"/>
      <c r="J8" s="19"/>
      <c r="K8" s="22"/>
    </row>
    <row r="9" spans="1:16" ht="15.6" customHeight="1" x14ac:dyDescent="0.25">
      <c r="A9" s="9"/>
      <c r="B9" s="62" t="s">
        <v>73</v>
      </c>
      <c r="C9" s="62"/>
      <c r="D9" s="59"/>
      <c r="E9" s="19"/>
      <c r="F9" s="19"/>
      <c r="G9" s="19"/>
      <c r="H9" s="19"/>
      <c r="I9" s="19"/>
      <c r="J9" s="19"/>
      <c r="K9" s="22"/>
    </row>
    <row r="10" spans="1:16" ht="15.6" customHeight="1" x14ac:dyDescent="0.25">
      <c r="A10" s="9"/>
      <c r="B10" s="62" t="s">
        <v>74</v>
      </c>
      <c r="C10" s="62"/>
      <c r="D10" s="60"/>
      <c r="E10" s="23"/>
      <c r="F10" s="23"/>
      <c r="G10" s="23"/>
      <c r="H10" s="23"/>
      <c r="I10" s="23"/>
      <c r="J10" s="23"/>
      <c r="K10" s="22"/>
    </row>
    <row r="11" spans="1:16" ht="15.75" x14ac:dyDescent="0.3">
      <c r="A11" s="9"/>
      <c r="B11" s="62" t="s">
        <v>75</v>
      </c>
      <c r="C11" s="62"/>
      <c r="D11" s="24"/>
      <c r="E11" s="25"/>
      <c r="F11" s="26"/>
      <c r="G11" s="26"/>
      <c r="H11" s="26"/>
      <c r="I11" s="26"/>
      <c r="J11" s="26"/>
      <c r="K11" s="22"/>
    </row>
    <row r="12" spans="1:16" ht="16.5" thickBot="1" x14ac:dyDescent="0.3">
      <c r="A12" s="9"/>
      <c r="B12" s="21"/>
      <c r="C12" s="27"/>
      <c r="D12" s="28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/>
    </row>
    <row r="13" spans="1:16" ht="16.5" thickBot="1" x14ac:dyDescent="0.3">
      <c r="A13" s="29"/>
      <c r="B13" s="30" t="s">
        <v>1</v>
      </c>
      <c r="C13" s="31"/>
      <c r="D13" s="32"/>
    </row>
    <row r="14" spans="1:16" x14ac:dyDescent="0.2">
      <c r="A14" s="33"/>
      <c r="B14" s="34"/>
      <c r="C14" s="35" t="s">
        <v>2</v>
      </c>
      <c r="D14" s="36" t="s">
        <v>3</v>
      </c>
    </row>
    <row r="15" spans="1:16" x14ac:dyDescent="0.2">
      <c r="A15" s="37"/>
      <c r="B15" s="38" t="s">
        <v>4</v>
      </c>
      <c r="C15" s="39"/>
      <c r="D15" s="40"/>
    </row>
    <row r="16" spans="1:16" x14ac:dyDescent="0.2">
      <c r="A16" s="37" t="s">
        <v>5</v>
      </c>
      <c r="B16" s="41" t="s">
        <v>6</v>
      </c>
      <c r="C16" s="42">
        <v>0</v>
      </c>
      <c r="D16" s="43">
        <v>0</v>
      </c>
    </row>
    <row r="17" spans="1:4" x14ac:dyDescent="0.2">
      <c r="A17" s="37" t="s">
        <v>7</v>
      </c>
      <c r="B17" s="41" t="s">
        <v>8</v>
      </c>
      <c r="C17" s="42">
        <v>1.4999999999999999E-2</v>
      </c>
      <c r="D17" s="43">
        <v>1.4999999999999999E-2</v>
      </c>
    </row>
    <row r="18" spans="1:4" x14ac:dyDescent="0.2">
      <c r="A18" s="37" t="s">
        <v>9</v>
      </c>
      <c r="B18" s="41" t="s">
        <v>10</v>
      </c>
      <c r="C18" s="42">
        <v>0.01</v>
      </c>
      <c r="D18" s="43">
        <v>0.01</v>
      </c>
    </row>
    <row r="19" spans="1:4" x14ac:dyDescent="0.2">
      <c r="A19" s="37" t="s">
        <v>11</v>
      </c>
      <c r="B19" s="41" t="s">
        <v>12</v>
      </c>
      <c r="C19" s="42">
        <v>2E-3</v>
      </c>
      <c r="D19" s="43">
        <v>2E-3</v>
      </c>
    </row>
    <row r="20" spans="1:4" x14ac:dyDescent="0.2">
      <c r="A20" s="37" t="s">
        <v>13</v>
      </c>
      <c r="B20" s="41" t="s">
        <v>14</v>
      </c>
      <c r="C20" s="42">
        <v>6.0000000000000001E-3</v>
      </c>
      <c r="D20" s="43">
        <v>6.0000000000000001E-3</v>
      </c>
    </row>
    <row r="21" spans="1:4" x14ac:dyDescent="0.2">
      <c r="A21" s="37" t="s">
        <v>15</v>
      </c>
      <c r="B21" s="41" t="s">
        <v>16</v>
      </c>
      <c r="C21" s="42">
        <v>2.5000000000000001E-2</v>
      </c>
      <c r="D21" s="43">
        <v>2.5000000000000001E-2</v>
      </c>
    </row>
    <row r="22" spans="1:4" x14ac:dyDescent="0.2">
      <c r="A22" s="37" t="s">
        <v>17</v>
      </c>
      <c r="B22" s="41" t="s">
        <v>18</v>
      </c>
      <c r="C22" s="42">
        <v>0.03</v>
      </c>
      <c r="D22" s="43">
        <v>0.03</v>
      </c>
    </row>
    <row r="23" spans="1:4" x14ac:dyDescent="0.2">
      <c r="A23" s="37" t="s">
        <v>19</v>
      </c>
      <c r="B23" s="41" t="s">
        <v>20</v>
      </c>
      <c r="C23" s="42">
        <v>0.08</v>
      </c>
      <c r="D23" s="43">
        <v>0.08</v>
      </c>
    </row>
    <row r="24" spans="1:4" x14ac:dyDescent="0.2">
      <c r="A24" s="37" t="s">
        <v>21</v>
      </c>
      <c r="B24" s="41" t="s">
        <v>22</v>
      </c>
      <c r="C24" s="42">
        <v>0.01</v>
      </c>
      <c r="D24" s="43">
        <v>0.01</v>
      </c>
    </row>
    <row r="25" spans="1:4" x14ac:dyDescent="0.2">
      <c r="A25" s="44" t="s">
        <v>23</v>
      </c>
      <c r="B25" s="41" t="s">
        <v>24</v>
      </c>
      <c r="C25" s="45">
        <f>SUM(C16:C24)</f>
        <v>0.17799999999999999</v>
      </c>
      <c r="D25" s="46">
        <f>SUM(D16:D24)</f>
        <v>0.17799999999999999</v>
      </c>
    </row>
    <row r="26" spans="1:4" x14ac:dyDescent="0.2">
      <c r="A26" s="37"/>
      <c r="B26" s="38" t="s">
        <v>25</v>
      </c>
      <c r="C26" s="47" t="s">
        <v>26</v>
      </c>
      <c r="D26" s="48" t="s">
        <v>26</v>
      </c>
    </row>
    <row r="27" spans="1:4" x14ac:dyDescent="0.2">
      <c r="A27" s="37" t="s">
        <v>27</v>
      </c>
      <c r="B27" s="41" t="s">
        <v>28</v>
      </c>
      <c r="C27" s="49">
        <v>0.1787</v>
      </c>
      <c r="D27" s="50">
        <v>0</v>
      </c>
    </row>
    <row r="28" spans="1:4" x14ac:dyDescent="0.2">
      <c r="A28" s="37" t="s">
        <v>29</v>
      </c>
      <c r="B28" s="51" t="s">
        <v>30</v>
      </c>
      <c r="C28" s="49">
        <v>3.95E-2</v>
      </c>
      <c r="D28" s="50">
        <v>0</v>
      </c>
    </row>
    <row r="29" spans="1:4" x14ac:dyDescent="0.2">
      <c r="A29" s="37" t="s">
        <v>31</v>
      </c>
      <c r="B29" s="41" t="s">
        <v>32</v>
      </c>
      <c r="C29" s="49">
        <v>8.5000000000000006E-3</v>
      </c>
      <c r="D29" s="50">
        <v>6.6E-3</v>
      </c>
    </row>
    <row r="30" spans="1:4" x14ac:dyDescent="0.2">
      <c r="A30" s="37" t="s">
        <v>33</v>
      </c>
      <c r="B30" s="41" t="s">
        <v>34</v>
      </c>
      <c r="C30" s="49">
        <v>0.1084</v>
      </c>
      <c r="D30" s="50">
        <v>8.3299999999999999E-2</v>
      </c>
    </row>
    <row r="31" spans="1:4" x14ac:dyDescent="0.2">
      <c r="A31" s="37" t="s">
        <v>35</v>
      </c>
      <c r="B31" s="41" t="s">
        <v>36</v>
      </c>
      <c r="C31" s="49">
        <v>6.9999999999999999E-4</v>
      </c>
      <c r="D31" s="50">
        <v>5.9999999999999995E-4</v>
      </c>
    </row>
    <row r="32" spans="1:4" x14ac:dyDescent="0.2">
      <c r="A32" s="37" t="s">
        <v>37</v>
      </c>
      <c r="B32" s="41" t="s">
        <v>38</v>
      </c>
      <c r="C32" s="49">
        <v>7.1999999999999998E-3</v>
      </c>
      <c r="D32" s="50">
        <v>5.5999999999999999E-3</v>
      </c>
    </row>
    <row r="33" spans="1:4" x14ac:dyDescent="0.2">
      <c r="A33" s="37" t="s">
        <v>39</v>
      </c>
      <c r="B33" s="41" t="s">
        <v>40</v>
      </c>
      <c r="C33" s="49">
        <v>1.4800000000000001E-2</v>
      </c>
      <c r="D33" s="50">
        <v>0</v>
      </c>
    </row>
    <row r="34" spans="1:4" x14ac:dyDescent="0.2">
      <c r="A34" s="37" t="s">
        <v>41</v>
      </c>
      <c r="B34" s="41" t="s">
        <v>42</v>
      </c>
      <c r="C34" s="49">
        <v>1E-3</v>
      </c>
      <c r="D34" s="50">
        <v>8.0000000000000004E-4</v>
      </c>
    </row>
    <row r="35" spans="1:4" x14ac:dyDescent="0.2">
      <c r="A35" s="37" t="s">
        <v>43</v>
      </c>
      <c r="B35" s="51" t="s">
        <v>44</v>
      </c>
      <c r="C35" s="49">
        <v>9.1300000000000006E-2</v>
      </c>
      <c r="D35" s="50">
        <v>7.0199999999999999E-2</v>
      </c>
    </row>
    <row r="36" spans="1:4" x14ac:dyDescent="0.2">
      <c r="A36" s="37" t="s">
        <v>45</v>
      </c>
      <c r="B36" s="41" t="s">
        <v>46</v>
      </c>
      <c r="C36" s="49">
        <v>2.9999999999999997E-4</v>
      </c>
      <c r="D36" s="50">
        <v>2.0000000000000001E-4</v>
      </c>
    </row>
    <row r="37" spans="1:4" x14ac:dyDescent="0.2">
      <c r="A37" s="44" t="s">
        <v>47</v>
      </c>
      <c r="B37" s="41" t="s">
        <v>48</v>
      </c>
      <c r="C37" s="52">
        <f>SUM(C27:C36)</f>
        <v>0.45039999999999997</v>
      </c>
      <c r="D37" s="53">
        <f>SUM(D27:D36)</f>
        <v>0.16729999999999998</v>
      </c>
    </row>
    <row r="38" spans="1:4" x14ac:dyDescent="0.2">
      <c r="A38" s="37"/>
      <c r="B38" s="38" t="s">
        <v>49</v>
      </c>
      <c r="C38" s="47" t="s">
        <v>26</v>
      </c>
      <c r="D38" s="48" t="s">
        <v>26</v>
      </c>
    </row>
    <row r="39" spans="1:4" x14ac:dyDescent="0.2">
      <c r="A39" s="37" t="s">
        <v>50</v>
      </c>
      <c r="B39" s="41" t="s">
        <v>51</v>
      </c>
      <c r="C39" s="49">
        <v>4.4900000000000002E-2</v>
      </c>
      <c r="D39" s="50">
        <v>3.4599999999999999E-2</v>
      </c>
    </row>
    <row r="40" spans="1:4" x14ac:dyDescent="0.2">
      <c r="A40" s="37" t="s">
        <v>52</v>
      </c>
      <c r="B40" s="41" t="s">
        <v>53</v>
      </c>
      <c r="C40" s="49">
        <v>1.1000000000000001E-3</v>
      </c>
      <c r="D40" s="50">
        <v>8.0000000000000004E-4</v>
      </c>
    </row>
    <row r="41" spans="1:4" x14ac:dyDescent="0.2">
      <c r="A41" s="37" t="s">
        <v>54</v>
      </c>
      <c r="B41" s="51" t="s">
        <v>55</v>
      </c>
      <c r="C41" s="49">
        <v>4.5400000000000003E-2</v>
      </c>
      <c r="D41" s="50">
        <v>3.49E-2</v>
      </c>
    </row>
    <row r="42" spans="1:4" x14ac:dyDescent="0.2">
      <c r="A42" s="37" t="s">
        <v>56</v>
      </c>
      <c r="B42" s="41" t="s">
        <v>57</v>
      </c>
      <c r="C42" s="49">
        <v>3.1099999999999999E-2</v>
      </c>
      <c r="D42" s="50">
        <v>2.3900000000000001E-2</v>
      </c>
    </row>
    <row r="43" spans="1:4" x14ac:dyDescent="0.2">
      <c r="A43" s="37" t="s">
        <v>58</v>
      </c>
      <c r="B43" s="41" t="s">
        <v>59</v>
      </c>
      <c r="C43" s="49">
        <v>3.8E-3</v>
      </c>
      <c r="D43" s="50">
        <v>2.8999999999999998E-3</v>
      </c>
    </row>
    <row r="44" spans="1:4" x14ac:dyDescent="0.2">
      <c r="A44" s="44" t="s">
        <v>60</v>
      </c>
      <c r="B44" s="41" t="s">
        <v>61</v>
      </c>
      <c r="C44" s="52">
        <f>SUM(C39:C43)</f>
        <v>0.12630000000000002</v>
      </c>
      <c r="D44" s="53">
        <f>SUM(D39:D43)</f>
        <v>9.7100000000000006E-2</v>
      </c>
    </row>
    <row r="45" spans="1:4" x14ac:dyDescent="0.2">
      <c r="A45" s="37"/>
      <c r="B45" s="38" t="s">
        <v>62</v>
      </c>
      <c r="C45" s="47" t="s">
        <v>26</v>
      </c>
      <c r="D45" s="48" t="s">
        <v>26</v>
      </c>
    </row>
    <row r="46" spans="1:4" x14ac:dyDescent="0.2">
      <c r="A46" s="37" t="s">
        <v>63</v>
      </c>
      <c r="B46" s="41" t="s">
        <v>64</v>
      </c>
      <c r="C46" s="42">
        <v>8.0199999999999994E-2</v>
      </c>
      <c r="D46" s="43">
        <f>D25*D37</f>
        <v>2.9779399999999994E-2</v>
      </c>
    </row>
    <row r="47" spans="1:4" ht="25.5" x14ac:dyDescent="0.2">
      <c r="A47" s="37" t="s">
        <v>65</v>
      </c>
      <c r="B47" s="54" t="s">
        <v>66</v>
      </c>
      <c r="C47" s="49">
        <v>3.8E-3</v>
      </c>
      <c r="D47" s="50">
        <f>(D25*D40)+(D23*D39)</f>
        <v>2.9104000000000001E-3</v>
      </c>
    </row>
    <row r="48" spans="1:4" x14ac:dyDescent="0.2">
      <c r="A48" s="44" t="s">
        <v>67</v>
      </c>
      <c r="B48" s="41" t="s">
        <v>68</v>
      </c>
      <c r="C48" s="52">
        <v>8.4000000000000005E-2</v>
      </c>
      <c r="D48" s="53">
        <f>SUM(D46:D47)</f>
        <v>3.2689799999999991E-2</v>
      </c>
    </row>
    <row r="49" spans="1:4" ht="15" thickBot="1" x14ac:dyDescent="0.25">
      <c r="A49" s="55"/>
      <c r="B49" s="56" t="s">
        <v>69</v>
      </c>
      <c r="C49" s="57">
        <f>SUM(C25,C37,C44,C48)</f>
        <v>0.83869999999999989</v>
      </c>
      <c r="D49" s="58">
        <f>SUM(D25,D37,D44,D48)</f>
        <v>0.47508979999999995</v>
      </c>
    </row>
  </sheetData>
  <mergeCells count="3">
    <mergeCell ref="B9:C9"/>
    <mergeCell ref="B10:C10"/>
    <mergeCell ref="B11:C11"/>
  </mergeCells>
  <pageMargins left="0.511811024" right="0.511811024" top="0.78740157499999996" bottom="0.78740157499999996" header="0.31496062000000002" footer="0.31496062000000002"/>
  <pageSetup paperSize="9" scale="80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</vt:lpstr>
      <vt:lpstr>'ENCARGOS SOCIAIS'!Area_de_impressao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Richard Assunção Meneses</dc:creator>
  <cp:lastModifiedBy>Fernanda Mendes Bertrand</cp:lastModifiedBy>
  <dcterms:created xsi:type="dcterms:W3CDTF">2022-08-29T17:56:02Z</dcterms:created>
  <dcterms:modified xsi:type="dcterms:W3CDTF">2022-08-29T20:04:30Z</dcterms:modified>
</cp:coreProperties>
</file>